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danie 1" sheetId="1" r:id="rId1"/>
  </sheets>
  <definedNames>
    <definedName name="_xlnm._FilterDatabase" localSheetId="0" hidden="1">'Zadanie 1'!$A$6:$I$29</definedName>
  </definedNames>
  <calcPr calcId="162913"/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J25" i="1"/>
  <c r="J26" i="1"/>
  <c r="J27" i="1"/>
  <c r="J28" i="1"/>
  <c r="J29" i="1"/>
  <c r="J30" i="1"/>
  <c r="J31" i="1"/>
  <c r="J32" i="1"/>
  <c r="J33" i="1"/>
  <c r="J34" i="1"/>
  <c r="J8" i="1"/>
  <c r="J9" i="1"/>
  <c r="J10" i="1"/>
  <c r="J11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N7" i="1" l="1"/>
  <c r="J7" i="1"/>
  <c r="H7" i="1"/>
  <c r="L35" i="1"/>
  <c r="J35" i="1"/>
  <c r="V8" i="1" l="1"/>
  <c r="V10" i="1"/>
  <c r="V11" i="1"/>
  <c r="V17" i="1"/>
  <c r="V18" i="1"/>
  <c r="V20" i="1"/>
  <c r="V22" i="1"/>
  <c r="V33" i="1"/>
  <c r="V7" i="1"/>
  <c r="T8" i="1"/>
  <c r="T12" i="1"/>
  <c r="T14" i="1"/>
  <c r="V35" i="1" l="1"/>
  <c r="T35" i="1"/>
  <c r="L8" i="1"/>
  <c r="R8" i="1"/>
  <c r="R10" i="1"/>
  <c r="P7" i="1"/>
  <c r="H12" i="1" l="1"/>
  <c r="H13" i="1"/>
  <c r="H14" i="1"/>
  <c r="H15" i="1"/>
  <c r="H16" i="1"/>
  <c r="H20" i="1"/>
  <c r="H21" i="1"/>
  <c r="H23" i="1"/>
  <c r="H25" i="1"/>
  <c r="H29" i="1"/>
  <c r="J24" i="1"/>
  <c r="P35" i="1" l="1"/>
  <c r="R35" i="1"/>
  <c r="N35" i="1"/>
  <c r="H8" i="1"/>
  <c r="H9" i="1"/>
  <c r="H33" i="1"/>
  <c r="H18" i="1"/>
  <c r="H26" i="1"/>
  <c r="H34" i="1"/>
  <c r="H19" i="1"/>
  <c r="H31" i="1"/>
  <c r="G7" i="1"/>
  <c r="H28" i="1"/>
  <c r="H32" i="1"/>
  <c r="H17" i="1"/>
  <c r="H10" i="1"/>
  <c r="H22" i="1"/>
  <c r="H30" i="1"/>
  <c r="H11" i="1"/>
  <c r="H27" i="1"/>
  <c r="H24" i="1"/>
  <c r="H35" i="1" l="1"/>
</calcChain>
</file>

<file path=xl/sharedStrings.xml><?xml version="1.0" encoding="utf-8"?>
<sst xmlns="http://schemas.openxmlformats.org/spreadsheetml/2006/main" count="112" uniqueCount="98">
  <si>
    <t>lp</t>
  </si>
  <si>
    <t>ryza/500 arkuszy</t>
  </si>
  <si>
    <t>ryza/250 arkuszy</t>
  </si>
  <si>
    <t>karton/900 składek</t>
  </si>
  <si>
    <t>karton/450 składek</t>
  </si>
  <si>
    <t>karton/600 składek</t>
  </si>
  <si>
    <t>karton/350 składek</t>
  </si>
  <si>
    <t>opakowanie/10 arkuszy</t>
  </si>
  <si>
    <t>opakowanie/25 arkuszy</t>
  </si>
  <si>
    <t>ryza/50 arkuszy</t>
  </si>
  <si>
    <t>karton/5 ryz po 500 arkuszy</t>
  </si>
  <si>
    <t>opakowanie/10 sztuk</t>
  </si>
  <si>
    <t>opakowanie/ 2 rolki</t>
  </si>
  <si>
    <t>1 rolka</t>
  </si>
  <si>
    <t>PAPIER A3 80G, BIAŁOŚĆ 146 CIE</t>
  </si>
  <si>
    <t>OKŁADKI DO DYPLOMÓW GRANAT, ROZMIAR 220 X 310 MM</t>
  </si>
  <si>
    <t>PAPIER UNIWERSALNY A5 80G BIAŁY, BIAŁOŚĆ 146 CIE</t>
  </si>
  <si>
    <t>Kalka przebitkowa, maszynowa i do pisania odręcznego. Samoregenerująca się. Format A4. Kolor niebieski</t>
  </si>
  <si>
    <t>Papier przeznaczony do dwustronnych wydruków laserowych i atramentowych. Zapobiega przesiąkaniu druku. Białość: 169 wg skali białości CIE
160 g/m². Format A4</t>
  </si>
  <si>
    <t>Uniwersalny papier do ploterów atramentowych. Biały, niepowlekany. Przeznaczony do wydruków monochromatycznych i kolorowych. Długość: 50 m. Średnica tulejki: 50 mm</t>
  </si>
  <si>
    <t>Uniwersalny papier do ploterów atramentowych. Biały, niepowlekany. Przeznaczony do wydruków monochromatycznych i kolorowych. Gramatura 80 g/m². Szerokość 420 mm. Długość 50 m. Średnica gilzy: 50 mm</t>
  </si>
  <si>
    <t>Uniwersalny papier do ploterów atramentowych. Biały, niepowlekany. Przeznaczony do wydruków monochromatycznych i kolorowych. Gramatura 80 g/m². Szerokość 594 mm. Długość 50 m. Średnica gilzy: 50 mm</t>
  </si>
  <si>
    <t>Uniwersalny papier do ploterów atramentowych. Biały, niepowlekany. Przeznaczony do wydruków monochromatycznych i kolorowych. Gramatura 80 g/m². Szerokość 610 mm. Długość 50 m.Średnica gilzy: 50 mm</t>
  </si>
  <si>
    <t>Uniwersalny papier do ploterów atramentowych. Biały, niepowlekany. Przeznaczony do wydruków monochromatycznych i kolorowych. Gramatura 80 g/m². Szerokość 841 mm. Długość 50 m. Średnica gilzy: 50 mm</t>
  </si>
  <si>
    <t>Uniwersalny papier do ploterów atramentowych. Biały, niepowlekany. Przeznaczony do wydruków monochromatycznych i kolorowych. Gramatura 80 g/m². Szerokość 914 mm. Długość 50 m. Średnica gilzy: 50 mm</t>
  </si>
  <si>
    <t>Rolka papierowa (offsetowa) Gwarancja: 5 lat na zdolność kopiowania papieru i 25 lat na trwałość kopii. Wymiary: 76 mm x dl. 25m</t>
  </si>
  <si>
    <t>Papier uniwersalny 80 g/m2 klasy A, Przeznaczony do kopiarek, drukarek laserowych i atramentowych oraz do wydruków kolorowych, Białość: 166 wg skali białości CIE. Format A4</t>
  </si>
  <si>
    <t>Papier uniwersalny 80 g/m² klasy C+, Przeznaczony do drukarek laserowych,kopiarek oraz faksów. Białość: 146 wg skali białości CIE. Format A4</t>
  </si>
  <si>
    <t>Satynowany,biały papier przeznaczony do pełnokolorowych wydruków, nadaje się do maszyn cyfrowych,prezentacji, broszur, raportów oraz materiałów informacyjnych. Białość: 168 wg skali białości CIE. Gramatura 160 g//m². Format A4</t>
  </si>
  <si>
    <t>Papier do drukarek igłowych, wielowarstwowy o gramaturze 53-57 g/m², wytwarzany z papieru samokopiującego, Liczba warstw 1+1. Biały oryginał i różowa kopia, posiada nadruk oryginał/kopia. Format: długość 12''= 305 mm, szerokość 240 mm</t>
  </si>
  <si>
    <t>Papier do drukarek igłowych,wielowarstwowy o gramaturze 53-57 g/m², wytwarzany z papieru samokopiującego.Kolory kopii: 1+2: żółta, różowa. FORMAT Długość12''=305mm Szerokość240(mm).Liczba warstw 1+2</t>
  </si>
  <si>
    <t>Papier do drukarek igłowych, wielowarstwowy o gramaturze 53-57 g/m²,Liczba warstw 1+2. Biały oryginał, żółta i różowa kopia, posiada nadruk oryginał/kopia. Format: długość 12''= 305 mm, szerokość 240 mm</t>
  </si>
  <si>
    <t>Papier do drukarek igłowych,  wielowarstwowy o gramaturze 53-57 g/m², wytwarzany z papieru samokopiującego.Liczba warstw 1+3. Biały oryginał, żółta, zielona i różowa kopia, posiada nadruk oryginał/kopia. Format: długość 12''= 305 mm, szerokość 240 mm</t>
  </si>
  <si>
    <t>Papier do drukarek igłowych,  wielowarstwowy o gramaturze 53-57 g/m², wytwarzany z papieru samokopiującego.Kolory kopii:1+4: żółta, zielona, żółta, różowa. Długość: 12'' = 305mm; Szerokość: 240(mm). Liczba warstw 1+4</t>
  </si>
  <si>
    <t>Papier uniwersalny 80 g/m² klasy C+. Przeznaczony do drukarek laserowych, kopiarek oraz faksów. Białość: 146 wg skali białości CIE. Format A3</t>
  </si>
  <si>
    <t>Szybkoschnący papier fotograficzny do wydruku profesjonalnej jakości fotografii. Gładkie, lśniące wykończenie zapewnia wyraźne zdjęcia o żywych kolorach. Format A4, 200g</t>
  </si>
  <si>
    <t>Szybkoschnący papier fotograficzny do wydruku profesjonalnej jakości fotografii. Gładkie, lśniące wykończenie zapewnia wyraźne zdjęcia o żywych kolorach. Format A4, 180 g</t>
  </si>
  <si>
    <t>Okładki do certyfikatów, dyplomów, listów gratulacyjnych. Twarda oprawa o fakturze skóry. Posiadają ozdobny złoty sznureczek. Rozmiar okładki: 220 x 310 mm. Kolor granatowy</t>
  </si>
  <si>
    <t xml:space="preserve">Jednostka </t>
  </si>
  <si>
    <t>Opis</t>
  </si>
  <si>
    <t>Opis szczegółowy</t>
  </si>
  <si>
    <t>PAPIER A4 80G, BIAŁOŚĆ 166 CIE</t>
  </si>
  <si>
    <t>ROLKA PAPIEROWA 76MMX25M</t>
  </si>
  <si>
    <t>PAPIER DO PLOTERÓW 914MMX50M 80G</t>
  </si>
  <si>
    <t>PAPIER DO PLOTERÓW 297MMX50M 90G</t>
  </si>
  <si>
    <t>PAPIER DO PLOTERÓW 420MMX50M 80G</t>
  </si>
  <si>
    <t>PAPIER DO PLOTERÓW 594MMX50M 80G</t>
  </si>
  <si>
    <t>PAPIER DO PLOTERÓW 610MMX50M 80G</t>
  </si>
  <si>
    <t>PAPIER DO PLOTERÓW 841MMX50M 80G</t>
  </si>
  <si>
    <t>PAPIER A4 160G, BIAŁOŚĆ 169 CIE</t>
  </si>
  <si>
    <t>PAPIER DO DRUKAREK IGŁOWYCH  240MM 1+1 O/K</t>
  </si>
  <si>
    <t>PAPIER DO DRUKAREK IGŁOWYCH 240MM 1+2</t>
  </si>
  <si>
    <t>PAPIER DO DRUKAREK IGŁOWYCH 240MM 1+2 O/K</t>
  </si>
  <si>
    <t>PAPIER DO DRUKAREK IGŁOWYCH 240MM 1+3 O/K</t>
  </si>
  <si>
    <t>PAPIER DO DRUKAREK IGŁOWYCH 240MM 1+4</t>
  </si>
  <si>
    <t>Papier uniwersalny 80 g/m2, Przeznaczony do kopiarek, drukarek laserowych i atramentowych. Kolor intensywny niebieski. Format A4</t>
  </si>
  <si>
    <t>PAPIER MIX KOLORÓW A4, 80 g</t>
  </si>
  <si>
    <t>PAPIER INTENSYWNY NIEBIESKI A4, 80 g</t>
  </si>
  <si>
    <t>PAPIER INTENSYWNY ŻÓŁTY, A4, 80 g</t>
  </si>
  <si>
    <t>Papier uniwersalny 80 g/m2, Przeznaczony do kopiarek, drukarek laserowych i atramentowych. Kolor intensywny żółty. Format A4</t>
  </si>
  <si>
    <t>Papier uniwersalny 80 g/m2, Przeznaczony do kopiarek, drukarek laserowych i atramentowych. Kolor intensywny zielony. Format A4</t>
  </si>
  <si>
    <t>Papier uniwersalny 80 g/m2, Przeznaczony do kopiarek, drukarek laserowych i atramentowych. Mix kolorów. Format A4</t>
  </si>
  <si>
    <t>PAPIER INTENSYWNY CZERWONY A4, 80g</t>
  </si>
  <si>
    <t>Papier uniwersalny 80 g/m2, Przeznaczony do kopiarek, drukarek laserowych i atramentowych. Kolor intensywny czerwony. Format A4</t>
  </si>
  <si>
    <t>PAPIER INTENSYWNY ZIELONY A4, 80 g</t>
  </si>
  <si>
    <t>PAPIER FOTOGRAFICZNY,  A4,  180 g</t>
  </si>
  <si>
    <t xml:space="preserve">PAPIER FOTOGRAFICZNY, A4, 200G, </t>
  </si>
  <si>
    <t>PAPIER A4 80G, BIAŁOŚĆ 146 CIE</t>
  </si>
  <si>
    <t>PAPIER SATYNOWY A4 160G BIAŁY, BIAŁOŚC 168 CIE</t>
  </si>
  <si>
    <t>Papier uniwersalny 80 g/m² klasy C+. Przeznaczony do drukarek laserowych, kopiarek oraz faksów. Białość: 146 wg skali białości CIE. Format A5</t>
  </si>
  <si>
    <t>PAPIER A4 100G, BIAŁOŚĆ 168 CIE</t>
  </si>
  <si>
    <t>Papier uniwersalny 100 g/m2 klasy A, Przeznaczony do kopiarek, drukarek laserowych i atramentowych oraz do wydruków kolorowych, Białość: 168 wg skali białości CIE. Format A4</t>
  </si>
  <si>
    <t>ryza/ 250 arkuszy</t>
  </si>
  <si>
    <t>(pieczęć wykonawcy)</t>
  </si>
  <si>
    <t>Stawka VAT</t>
  </si>
  <si>
    <t xml:space="preserve"> cena jednostkowa NETTO w PLN</t>
  </si>
  <si>
    <t>ENEA Centrum Sp. z o.o. - Szacowana ilość</t>
  </si>
  <si>
    <t>ŁĄCZNA CENA NETTO DLA ENEA Centrum Sp. z o.o. (iloczyn kolumna 5 x kolumna 8)</t>
  </si>
  <si>
    <t>     </t>
  </si>
  <si>
    <t>miejscowość i data</t>
  </si>
  <si>
    <t>Pieczęć imienna i podpis przedstawiciela(i) Wykonawcy</t>
  </si>
  <si>
    <t>ENEA S.A. - Szacowana ilość</t>
  </si>
  <si>
    <t>ENEA Operator Sp. z o.o. - Szacowana ilość</t>
  </si>
  <si>
    <t>ENEA Serwis Sp. z o.o. - Szacowana ilość</t>
  </si>
  <si>
    <t>ENEA Pomiary Sp. z o.o. - Szacowana ilość</t>
  </si>
  <si>
    <t>ENEA Oświetlenie Sp. z o.o. - Szacowana ilość</t>
  </si>
  <si>
    <t>ŁĄCZNA CENA NETTO DLA ENEA S.A. (iloczyn kolumna 5 x kolumna 10)</t>
  </si>
  <si>
    <t>ŁĄCZNA CENA NETTO DLA ENEA Operator Sp. z o.o. (iloczyn kolumna 5 x kolumna 12)</t>
  </si>
  <si>
    <t>ENEA Logistyka Sp. z o.o. - Szacowana ilość</t>
  </si>
  <si>
    <t>ZAŁĄCZNIK NR 3 - FORMULARZ CENOWY DLA ZADANIA 3 -  DOSTAWA PAPIERU DO WYDRUKU - SZCZECIN+WOJ..ZACHODNIOPOMORSKIE</t>
  </si>
  <si>
    <t>Szacowana ilość dla Zadania 3</t>
  </si>
  <si>
    <t>ŁĄCZNA CENA NETTO DLA ZADANIA 3 (iloczyn kolumna 5 x kolumna 6)</t>
  </si>
  <si>
    <t>ŁĄCZNA CENA NETTO OFERTY DLA ZADANIA 3 (suma kolumny 7)</t>
  </si>
  <si>
    <t>ŁĄCZNA CENA NETTO DLA ENEA Oświetlenie Sp. z o.o. (iloczyn kolumna 5 x kolumna 20)</t>
  </si>
  <si>
    <t>ŁĄCZNA CENA NETTO DLA ENEA Logistyka Sp. z o.o. (iloczyn kolumna 5 x kolumna 18)</t>
  </si>
  <si>
    <t>ŁĄCZNA CENA NETTO DLA ENEA Pomiary Sp. z o.o. (iloczyn kolumna 5 x kolumna 16)</t>
  </si>
  <si>
    <t>ŁĄCZNA CENA NETTO DLA ENEA Serwis Sp. z o.o. (iloczyn kolumna 5 x kolumna 14)</t>
  </si>
  <si>
    <t>KALKA OŁÓWKOWA NIEBIESKA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</si>
</sst>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0"/>
      <color rgb="FFC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vertical="center"/>
    </xf>
    <xf numFmtId="0" fontId="7" fillId="0" borderId="0" xfId="0" applyFont="1"/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/>
    <xf numFmtId="44" fontId="6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4" fontId="4" fillId="0" borderId="0" xfId="1" applyNumberFormat="1" applyFont="1" applyAlignment="1">
      <alignment vertical="center"/>
    </xf>
    <xf numFmtId="44" fontId="4" fillId="0" borderId="0" xfId="1" applyNumberFormat="1" applyFont="1" applyAlignment="1">
      <alignment vertical="center" wrapText="1"/>
    </xf>
    <xf numFmtId="44" fontId="4" fillId="0" borderId="0" xfId="1" applyNumberFormat="1" applyFont="1" applyAlignment="1">
      <alignment horizontal="left" vertical="center"/>
    </xf>
    <xf numFmtId="0" fontId="6" fillId="0" borderId="0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5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 wrapText="1"/>
    </xf>
    <xf numFmtId="165" fontId="4" fillId="0" borderId="0" xfId="1" applyNumberFormat="1" applyFont="1" applyFill="1" applyAlignment="1">
      <alignment vertical="center"/>
    </xf>
    <xf numFmtId="4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44" fontId="11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4" fontId="15" fillId="3" borderId="1" xfId="0" applyNumberFormat="1" applyFont="1" applyFill="1" applyBorder="1" applyAlignment="1">
      <alignment vertical="center" wrapText="1"/>
    </xf>
    <xf numFmtId="44" fontId="8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44" fontId="11" fillId="3" borderId="1" xfId="0" applyNumberFormat="1" applyFont="1" applyFill="1" applyBorder="1" applyAlignment="1" applyProtection="1">
      <alignment horizontal="center" vertical="center" wrapText="1"/>
    </xf>
    <xf numFmtId="166" fontId="6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4" fontId="11" fillId="2" borderId="1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 wrapText="1"/>
    </xf>
    <xf numFmtId="0" fontId="14" fillId="3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6">
    <cellStyle name="Dziesiętny" xfId="1" builtinId="3"/>
    <cellStyle name="Dziesiętny 2" xfId="4"/>
    <cellStyle name="Dziesiętny 3" xfId="5"/>
    <cellStyle name="Normalny" xfId="0" builtinId="0"/>
    <cellStyle name="Normalny 2" xfId="3"/>
    <cellStyle name="Normalny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topLeftCell="E1" zoomScale="60" zoomScaleNormal="60" workbookViewId="0">
      <selection activeCell="U29" sqref="U29"/>
    </sheetView>
  </sheetViews>
  <sheetFormatPr defaultColWidth="9.140625" defaultRowHeight="12.75" x14ac:dyDescent="0.2"/>
  <cols>
    <col min="1" max="1" width="5.7109375" style="3" customWidth="1"/>
    <col min="2" max="2" width="42.85546875" style="1" customWidth="1"/>
    <col min="3" max="3" width="64.7109375" style="1" customWidth="1"/>
    <col min="4" max="7" width="20.85546875" style="1" customWidth="1"/>
    <col min="8" max="8" width="23.5703125" style="1" customWidth="1"/>
    <col min="9" max="9" width="25.42578125" style="1" customWidth="1"/>
    <col min="10" max="10" width="26" style="8" customWidth="1"/>
    <col min="11" max="11" width="16" style="1" customWidth="1"/>
    <col min="12" max="12" width="24.140625" style="8" customWidth="1"/>
    <col min="13" max="13" width="25.140625" style="1" customWidth="1"/>
    <col min="14" max="14" width="26.5703125" style="8" customWidth="1"/>
    <col min="15" max="15" width="23.5703125" style="1" customWidth="1"/>
    <col min="16" max="16" width="23.5703125" style="8" customWidth="1"/>
    <col min="17" max="17" width="22.5703125" style="1" customWidth="1"/>
    <col min="18" max="18" width="22.28515625" style="8" customWidth="1"/>
    <col min="19" max="19" width="27.7109375" style="1" customWidth="1"/>
    <col min="20" max="20" width="23" style="8" customWidth="1"/>
    <col min="21" max="21" width="27.5703125" style="1" customWidth="1"/>
    <col min="22" max="22" width="22.140625" style="8" customWidth="1"/>
    <col min="23" max="16384" width="9.140625" style="1"/>
  </cols>
  <sheetData>
    <row r="1" spans="1:22" ht="33" customHeight="1" x14ac:dyDescent="0.2">
      <c r="A1" s="59" t="s">
        <v>89</v>
      </c>
      <c r="B1" s="59"/>
      <c r="C1" s="59"/>
      <c r="D1" s="59"/>
      <c r="E1" s="18"/>
      <c r="F1" s="18"/>
      <c r="G1" s="18"/>
      <c r="H1" s="18"/>
      <c r="I1" s="19"/>
      <c r="J1" s="11"/>
    </row>
    <row r="2" spans="1:22" ht="33" customHeight="1" x14ac:dyDescent="0.2">
      <c r="A2" s="15"/>
      <c r="B2" s="16"/>
      <c r="C2" s="16"/>
      <c r="D2" s="16"/>
      <c r="E2" s="16"/>
      <c r="F2" s="16"/>
      <c r="G2" s="16"/>
      <c r="H2" s="16"/>
      <c r="I2" s="20"/>
      <c r="J2" s="12"/>
    </row>
    <row r="3" spans="1:22" ht="61.9" customHeight="1" x14ac:dyDescent="0.2">
      <c r="A3" s="60" t="s">
        <v>73</v>
      </c>
      <c r="B3" s="61"/>
      <c r="C3" s="17"/>
      <c r="D3" s="17"/>
      <c r="E3" s="17"/>
      <c r="F3" s="17"/>
      <c r="G3" s="17"/>
      <c r="H3" s="17"/>
      <c r="I3" s="21"/>
      <c r="J3" s="13"/>
    </row>
    <row r="4" spans="1:22" ht="61.9" customHeight="1" x14ac:dyDescent="0.2">
      <c r="A4" s="31"/>
      <c r="B4" s="17"/>
      <c r="C4" s="17"/>
      <c r="D4" s="17"/>
      <c r="E4" s="17"/>
      <c r="F4" s="17"/>
      <c r="G4" s="17"/>
      <c r="H4" s="17"/>
      <c r="I4" s="21"/>
      <c r="J4" s="13"/>
    </row>
    <row r="5" spans="1:22" ht="33" customHeight="1" x14ac:dyDescent="0.2">
      <c r="A5" s="29">
        <v>1</v>
      </c>
      <c r="B5" s="30">
        <v>2</v>
      </c>
      <c r="C5" s="29">
        <v>3</v>
      </c>
      <c r="D5" s="62">
        <v>4</v>
      </c>
      <c r="E5" s="63"/>
      <c r="F5" s="29">
        <v>5</v>
      </c>
      <c r="G5" s="29">
        <v>6</v>
      </c>
      <c r="H5" s="29">
        <v>7</v>
      </c>
      <c r="I5" s="29">
        <v>8</v>
      </c>
      <c r="J5" s="29">
        <v>9</v>
      </c>
      <c r="K5" s="29">
        <v>10</v>
      </c>
      <c r="L5" s="29">
        <v>11</v>
      </c>
      <c r="M5" s="29">
        <v>12</v>
      </c>
      <c r="N5" s="29">
        <v>13</v>
      </c>
      <c r="O5" s="29">
        <v>14</v>
      </c>
      <c r="P5" s="29">
        <v>15</v>
      </c>
      <c r="Q5" s="29">
        <v>16</v>
      </c>
      <c r="R5" s="29">
        <v>17</v>
      </c>
      <c r="S5" s="29">
        <v>18</v>
      </c>
      <c r="T5" s="29">
        <v>19</v>
      </c>
      <c r="U5" s="29">
        <v>20</v>
      </c>
      <c r="V5" s="29">
        <v>21</v>
      </c>
    </row>
    <row r="6" spans="1:22" s="3" customFormat="1" ht="82.9" customHeight="1" x14ac:dyDescent="0.2">
      <c r="A6" s="2" t="s">
        <v>0</v>
      </c>
      <c r="B6" s="2" t="s">
        <v>39</v>
      </c>
      <c r="C6" s="2" t="s">
        <v>40</v>
      </c>
      <c r="D6" s="9" t="s">
        <v>38</v>
      </c>
      <c r="E6" s="49" t="s">
        <v>74</v>
      </c>
      <c r="F6" s="50" t="s">
        <v>75</v>
      </c>
      <c r="G6" s="23" t="s">
        <v>90</v>
      </c>
      <c r="H6" s="22" t="s">
        <v>91</v>
      </c>
      <c r="I6" s="27" t="s">
        <v>76</v>
      </c>
      <c r="J6" s="28" t="s">
        <v>77</v>
      </c>
      <c r="K6" s="45" t="s">
        <v>81</v>
      </c>
      <c r="L6" s="46" t="s">
        <v>86</v>
      </c>
      <c r="M6" s="27" t="s">
        <v>82</v>
      </c>
      <c r="N6" s="28" t="s">
        <v>87</v>
      </c>
      <c r="O6" s="45" t="s">
        <v>83</v>
      </c>
      <c r="P6" s="46" t="s">
        <v>96</v>
      </c>
      <c r="Q6" s="27" t="s">
        <v>84</v>
      </c>
      <c r="R6" s="28" t="s">
        <v>95</v>
      </c>
      <c r="S6" s="45" t="s">
        <v>88</v>
      </c>
      <c r="T6" s="46" t="s">
        <v>94</v>
      </c>
      <c r="U6" s="27" t="s">
        <v>85</v>
      </c>
      <c r="V6" s="28" t="s">
        <v>93</v>
      </c>
    </row>
    <row r="7" spans="1:22" s="7" customFormat="1" ht="38.25" x14ac:dyDescent="0.2">
      <c r="A7" s="4">
        <v>1</v>
      </c>
      <c r="B7" s="6" t="s">
        <v>41</v>
      </c>
      <c r="C7" s="6" t="s">
        <v>26</v>
      </c>
      <c r="D7" s="10" t="s">
        <v>10</v>
      </c>
      <c r="E7" s="26"/>
      <c r="F7" s="26"/>
      <c r="G7" s="47">
        <f>SUM(I7,K7,M7,O7,Q7,S7,U7)</f>
        <v>545</v>
      </c>
      <c r="H7" s="24">
        <f>ROUND((F7*G7),2)</f>
        <v>0</v>
      </c>
      <c r="I7" s="5">
        <v>40</v>
      </c>
      <c r="J7" s="25">
        <f>ROUND((I7*F7),2)</f>
        <v>0</v>
      </c>
      <c r="K7" s="51"/>
      <c r="L7" s="51"/>
      <c r="M7" s="52">
        <v>325</v>
      </c>
      <c r="N7" s="25">
        <f>ROUND((M7*F7),2)</f>
        <v>0</v>
      </c>
      <c r="O7" s="53">
        <v>150</v>
      </c>
      <c r="P7" s="44">
        <f t="shared" ref="P7:P34" si="0">ROUND((O7*F7),2)</f>
        <v>0</v>
      </c>
      <c r="Q7" s="54"/>
      <c r="R7" s="54"/>
      <c r="S7" s="51"/>
      <c r="T7" s="51"/>
      <c r="U7" s="5">
        <v>30</v>
      </c>
      <c r="V7" s="25">
        <f t="shared" ref="V7:V33" si="1">ROUND((U7*F7),2)</f>
        <v>0</v>
      </c>
    </row>
    <row r="8" spans="1:22" s="7" customFormat="1" ht="38.25" x14ac:dyDescent="0.2">
      <c r="A8" s="4">
        <v>2</v>
      </c>
      <c r="B8" s="6" t="s">
        <v>67</v>
      </c>
      <c r="C8" s="6" t="s">
        <v>27</v>
      </c>
      <c r="D8" s="10" t="s">
        <v>10</v>
      </c>
      <c r="E8" s="26"/>
      <c r="F8" s="26"/>
      <c r="G8" s="47">
        <f t="shared" ref="G8:G34" si="2">SUM(I8,K8,M8,O8,Q8,S8,U8)</f>
        <v>1236</v>
      </c>
      <c r="H8" s="24">
        <f t="shared" ref="H8:H34" si="3">ROUND((F8*G8),2)</f>
        <v>0</v>
      </c>
      <c r="I8" s="5">
        <v>330</v>
      </c>
      <c r="J8" s="25">
        <f t="shared" ref="J8:J11" si="4">ROUND((I8*F8),2)</f>
        <v>0</v>
      </c>
      <c r="K8" s="53">
        <v>77</v>
      </c>
      <c r="L8" s="44">
        <f t="shared" ref="L8" si="5">ROUND((K8*F8),2)</f>
        <v>0</v>
      </c>
      <c r="M8" s="52">
        <v>729</v>
      </c>
      <c r="N8" s="25">
        <f t="shared" ref="N8:N34" si="6">ROUND((M8*F8),2)</f>
        <v>0</v>
      </c>
      <c r="O8" s="53">
        <v>6</v>
      </c>
      <c r="P8" s="44">
        <f t="shared" si="0"/>
        <v>0</v>
      </c>
      <c r="Q8" s="48">
        <v>34</v>
      </c>
      <c r="R8" s="25">
        <f t="shared" ref="R8:R10" si="7">ROUND((Q8*F8),2)</f>
        <v>0</v>
      </c>
      <c r="S8" s="53">
        <v>5</v>
      </c>
      <c r="T8" s="44">
        <f t="shared" ref="T8:T14" si="8">ROUND((S8*F8),2)</f>
        <v>0</v>
      </c>
      <c r="U8" s="5">
        <v>55</v>
      </c>
      <c r="V8" s="25">
        <f t="shared" si="1"/>
        <v>0</v>
      </c>
    </row>
    <row r="9" spans="1:22" s="7" customFormat="1" ht="25.5" x14ac:dyDescent="0.2">
      <c r="A9" s="4">
        <v>3</v>
      </c>
      <c r="B9" s="6" t="s">
        <v>16</v>
      </c>
      <c r="C9" s="6" t="s">
        <v>69</v>
      </c>
      <c r="D9" s="10" t="s">
        <v>1</v>
      </c>
      <c r="E9" s="26"/>
      <c r="F9" s="26"/>
      <c r="G9" s="47">
        <f t="shared" si="2"/>
        <v>27</v>
      </c>
      <c r="H9" s="24">
        <f t="shared" si="3"/>
        <v>0</v>
      </c>
      <c r="I9" s="5">
        <v>2</v>
      </c>
      <c r="J9" s="25">
        <f t="shared" si="4"/>
        <v>0</v>
      </c>
      <c r="K9" s="51"/>
      <c r="L9" s="51"/>
      <c r="M9" s="52">
        <v>19</v>
      </c>
      <c r="N9" s="25">
        <f t="shared" si="6"/>
        <v>0</v>
      </c>
      <c r="O9" s="53">
        <v>6</v>
      </c>
      <c r="P9" s="44">
        <f t="shared" si="0"/>
        <v>0</v>
      </c>
      <c r="Q9" s="54"/>
      <c r="R9" s="54"/>
      <c r="S9" s="51"/>
      <c r="T9" s="51"/>
      <c r="U9" s="54"/>
      <c r="V9" s="54"/>
    </row>
    <row r="10" spans="1:22" s="7" customFormat="1" ht="25.5" x14ac:dyDescent="0.2">
      <c r="A10" s="4">
        <v>4</v>
      </c>
      <c r="B10" s="6" t="s">
        <v>14</v>
      </c>
      <c r="C10" s="6" t="s">
        <v>34</v>
      </c>
      <c r="D10" s="10" t="s">
        <v>1</v>
      </c>
      <c r="E10" s="26"/>
      <c r="F10" s="26"/>
      <c r="G10" s="47">
        <f t="shared" si="2"/>
        <v>164</v>
      </c>
      <c r="H10" s="24">
        <f t="shared" si="3"/>
        <v>0</v>
      </c>
      <c r="I10" s="5">
        <v>10</v>
      </c>
      <c r="J10" s="25">
        <f t="shared" si="4"/>
        <v>0</v>
      </c>
      <c r="K10" s="51"/>
      <c r="L10" s="51"/>
      <c r="M10" s="52">
        <v>126</v>
      </c>
      <c r="N10" s="25">
        <f t="shared" si="6"/>
        <v>0</v>
      </c>
      <c r="O10" s="53">
        <v>6</v>
      </c>
      <c r="P10" s="44">
        <f t="shared" si="0"/>
        <v>0</v>
      </c>
      <c r="Q10" s="48">
        <v>2</v>
      </c>
      <c r="R10" s="25">
        <f t="shared" si="7"/>
        <v>0</v>
      </c>
      <c r="S10" s="51"/>
      <c r="T10" s="51"/>
      <c r="U10" s="5">
        <v>20</v>
      </c>
      <c r="V10" s="25">
        <f t="shared" si="1"/>
        <v>0</v>
      </c>
    </row>
    <row r="11" spans="1:22" s="7" customFormat="1" ht="51" x14ac:dyDescent="0.2">
      <c r="A11" s="4">
        <v>5</v>
      </c>
      <c r="B11" s="6" t="s">
        <v>68</v>
      </c>
      <c r="C11" s="6" t="s">
        <v>28</v>
      </c>
      <c r="D11" s="10" t="s">
        <v>2</v>
      </c>
      <c r="E11" s="26"/>
      <c r="F11" s="26"/>
      <c r="G11" s="47">
        <f t="shared" si="2"/>
        <v>17</v>
      </c>
      <c r="H11" s="24">
        <f t="shared" si="3"/>
        <v>0</v>
      </c>
      <c r="I11" s="5">
        <v>2</v>
      </c>
      <c r="J11" s="25">
        <f t="shared" si="4"/>
        <v>0</v>
      </c>
      <c r="K11" s="51"/>
      <c r="L11" s="51"/>
      <c r="M11" s="52">
        <v>7</v>
      </c>
      <c r="N11" s="25">
        <f t="shared" si="6"/>
        <v>0</v>
      </c>
      <c r="O11" s="53">
        <v>6</v>
      </c>
      <c r="P11" s="44">
        <f t="shared" si="0"/>
        <v>0</v>
      </c>
      <c r="Q11" s="54"/>
      <c r="R11" s="54"/>
      <c r="S11" s="51"/>
      <c r="T11" s="51"/>
      <c r="U11" s="5">
        <v>2</v>
      </c>
      <c r="V11" s="25">
        <f t="shared" si="1"/>
        <v>0</v>
      </c>
    </row>
    <row r="12" spans="1:22" s="7" customFormat="1" ht="51" x14ac:dyDescent="0.2">
      <c r="A12" s="4">
        <v>6</v>
      </c>
      <c r="B12" s="6" t="s">
        <v>50</v>
      </c>
      <c r="C12" s="6" t="s">
        <v>29</v>
      </c>
      <c r="D12" s="10" t="s">
        <v>3</v>
      </c>
      <c r="E12" s="26"/>
      <c r="F12" s="26"/>
      <c r="G12" s="47">
        <f t="shared" si="2"/>
        <v>12</v>
      </c>
      <c r="H12" s="24">
        <f t="shared" si="3"/>
        <v>0</v>
      </c>
      <c r="I12" s="54"/>
      <c r="J12" s="54"/>
      <c r="K12" s="51"/>
      <c r="L12" s="51"/>
      <c r="M12" s="52">
        <v>1</v>
      </c>
      <c r="N12" s="25">
        <f t="shared" si="6"/>
        <v>0</v>
      </c>
      <c r="O12" s="53">
        <v>6</v>
      </c>
      <c r="P12" s="44">
        <f t="shared" si="0"/>
        <v>0</v>
      </c>
      <c r="Q12" s="54"/>
      <c r="R12" s="54"/>
      <c r="S12" s="53">
        <v>5</v>
      </c>
      <c r="T12" s="44">
        <f t="shared" si="8"/>
        <v>0</v>
      </c>
      <c r="U12" s="54"/>
      <c r="V12" s="54"/>
    </row>
    <row r="13" spans="1:22" s="7" customFormat="1" ht="38.25" x14ac:dyDescent="0.2">
      <c r="A13" s="4">
        <v>7</v>
      </c>
      <c r="B13" s="6" t="s">
        <v>51</v>
      </c>
      <c r="C13" s="6" t="s">
        <v>30</v>
      </c>
      <c r="D13" s="10" t="s">
        <v>5</v>
      </c>
      <c r="E13" s="26"/>
      <c r="F13" s="26"/>
      <c r="G13" s="47">
        <f t="shared" si="2"/>
        <v>7</v>
      </c>
      <c r="H13" s="24">
        <f t="shared" si="3"/>
        <v>0</v>
      </c>
      <c r="I13" s="54"/>
      <c r="J13" s="54"/>
      <c r="K13" s="51"/>
      <c r="L13" s="51"/>
      <c r="M13" s="52">
        <v>1</v>
      </c>
      <c r="N13" s="25">
        <f t="shared" si="6"/>
        <v>0</v>
      </c>
      <c r="O13" s="53">
        <v>6</v>
      </c>
      <c r="P13" s="44">
        <f t="shared" si="0"/>
        <v>0</v>
      </c>
      <c r="Q13" s="54"/>
      <c r="R13" s="54"/>
      <c r="S13" s="51"/>
      <c r="T13" s="51"/>
      <c r="U13" s="54"/>
      <c r="V13" s="54"/>
    </row>
    <row r="14" spans="1:22" s="7" customFormat="1" ht="38.25" x14ac:dyDescent="0.2">
      <c r="A14" s="4">
        <v>8</v>
      </c>
      <c r="B14" s="6" t="s">
        <v>52</v>
      </c>
      <c r="C14" s="6" t="s">
        <v>31</v>
      </c>
      <c r="D14" s="10" t="s">
        <v>5</v>
      </c>
      <c r="E14" s="26"/>
      <c r="F14" s="26"/>
      <c r="G14" s="47">
        <f t="shared" si="2"/>
        <v>12</v>
      </c>
      <c r="H14" s="24">
        <f t="shared" si="3"/>
        <v>0</v>
      </c>
      <c r="I14" s="54"/>
      <c r="J14" s="54"/>
      <c r="K14" s="51"/>
      <c r="L14" s="51"/>
      <c r="M14" s="52">
        <v>1</v>
      </c>
      <c r="N14" s="25">
        <f t="shared" si="6"/>
        <v>0</v>
      </c>
      <c r="O14" s="53">
        <v>6</v>
      </c>
      <c r="P14" s="44">
        <f t="shared" si="0"/>
        <v>0</v>
      </c>
      <c r="Q14" s="54"/>
      <c r="R14" s="54"/>
      <c r="S14" s="53">
        <v>5</v>
      </c>
      <c r="T14" s="44">
        <f t="shared" si="8"/>
        <v>0</v>
      </c>
      <c r="U14" s="54"/>
      <c r="V14" s="54"/>
    </row>
    <row r="15" spans="1:22" s="7" customFormat="1" ht="51" x14ac:dyDescent="0.2">
      <c r="A15" s="4">
        <v>9</v>
      </c>
      <c r="B15" s="6" t="s">
        <v>53</v>
      </c>
      <c r="C15" s="6" t="s">
        <v>32</v>
      </c>
      <c r="D15" s="10" t="s">
        <v>4</v>
      </c>
      <c r="E15" s="26"/>
      <c r="F15" s="26"/>
      <c r="G15" s="47">
        <f t="shared" si="2"/>
        <v>7</v>
      </c>
      <c r="H15" s="24">
        <f t="shared" si="3"/>
        <v>0</v>
      </c>
      <c r="I15" s="54"/>
      <c r="J15" s="54"/>
      <c r="K15" s="51"/>
      <c r="L15" s="51"/>
      <c r="M15" s="52">
        <v>1</v>
      </c>
      <c r="N15" s="25">
        <f t="shared" si="6"/>
        <v>0</v>
      </c>
      <c r="O15" s="53">
        <v>6</v>
      </c>
      <c r="P15" s="44">
        <f t="shared" si="0"/>
        <v>0</v>
      </c>
      <c r="Q15" s="54"/>
      <c r="R15" s="54"/>
      <c r="S15" s="51"/>
      <c r="T15" s="51"/>
      <c r="U15" s="54"/>
      <c r="V15" s="54"/>
    </row>
    <row r="16" spans="1:22" s="7" customFormat="1" ht="38.25" x14ac:dyDescent="0.2">
      <c r="A16" s="4">
        <v>10</v>
      </c>
      <c r="B16" s="6" t="s">
        <v>54</v>
      </c>
      <c r="C16" s="6" t="s">
        <v>33</v>
      </c>
      <c r="D16" s="10" t="s">
        <v>6</v>
      </c>
      <c r="E16" s="26"/>
      <c r="F16" s="26"/>
      <c r="G16" s="47">
        <f t="shared" si="2"/>
        <v>7</v>
      </c>
      <c r="H16" s="24">
        <f t="shared" si="3"/>
        <v>0</v>
      </c>
      <c r="I16" s="54"/>
      <c r="J16" s="54"/>
      <c r="K16" s="51"/>
      <c r="L16" s="51"/>
      <c r="M16" s="52">
        <v>1</v>
      </c>
      <c r="N16" s="25">
        <f t="shared" si="6"/>
        <v>0</v>
      </c>
      <c r="O16" s="53">
        <v>6</v>
      </c>
      <c r="P16" s="44">
        <f t="shared" si="0"/>
        <v>0</v>
      </c>
      <c r="Q16" s="54"/>
      <c r="R16" s="54"/>
      <c r="S16" s="51"/>
      <c r="T16" s="51"/>
      <c r="U16" s="54"/>
      <c r="V16" s="54"/>
    </row>
    <row r="17" spans="1:22" s="7" customFormat="1" ht="38.25" x14ac:dyDescent="0.2">
      <c r="A17" s="4">
        <v>11</v>
      </c>
      <c r="B17" s="6" t="s">
        <v>44</v>
      </c>
      <c r="C17" s="6" t="s">
        <v>19</v>
      </c>
      <c r="D17" s="10" t="s">
        <v>12</v>
      </c>
      <c r="E17" s="26"/>
      <c r="F17" s="26"/>
      <c r="G17" s="47">
        <f t="shared" si="2"/>
        <v>13</v>
      </c>
      <c r="H17" s="24">
        <f t="shared" si="3"/>
        <v>0</v>
      </c>
      <c r="I17" s="54"/>
      <c r="J17" s="54"/>
      <c r="K17" s="51"/>
      <c r="L17" s="51"/>
      <c r="M17" s="52">
        <v>2</v>
      </c>
      <c r="N17" s="25">
        <f t="shared" si="6"/>
        <v>0</v>
      </c>
      <c r="O17" s="53">
        <v>6</v>
      </c>
      <c r="P17" s="44">
        <f t="shared" si="0"/>
        <v>0</v>
      </c>
      <c r="Q17" s="54"/>
      <c r="R17" s="54"/>
      <c r="S17" s="51"/>
      <c r="T17" s="51"/>
      <c r="U17" s="5">
        <v>5</v>
      </c>
      <c r="V17" s="25">
        <f t="shared" si="1"/>
        <v>0</v>
      </c>
    </row>
    <row r="18" spans="1:22" s="7" customFormat="1" ht="38.25" x14ac:dyDescent="0.2">
      <c r="A18" s="4">
        <v>12</v>
      </c>
      <c r="B18" s="6" t="s">
        <v>45</v>
      </c>
      <c r="C18" s="6" t="s">
        <v>20</v>
      </c>
      <c r="D18" s="10" t="s">
        <v>12</v>
      </c>
      <c r="E18" s="26"/>
      <c r="F18" s="26"/>
      <c r="G18" s="47">
        <f t="shared" si="2"/>
        <v>12</v>
      </c>
      <c r="H18" s="24">
        <f t="shared" si="3"/>
        <v>0</v>
      </c>
      <c r="I18" s="54"/>
      <c r="J18" s="54"/>
      <c r="K18" s="51"/>
      <c r="L18" s="51"/>
      <c r="M18" s="52">
        <v>1</v>
      </c>
      <c r="N18" s="25">
        <f t="shared" si="6"/>
        <v>0</v>
      </c>
      <c r="O18" s="53">
        <v>6</v>
      </c>
      <c r="P18" s="44">
        <f t="shared" si="0"/>
        <v>0</v>
      </c>
      <c r="Q18" s="54"/>
      <c r="R18" s="54"/>
      <c r="S18" s="51"/>
      <c r="T18" s="51"/>
      <c r="U18" s="5">
        <v>5</v>
      </c>
      <c r="V18" s="25">
        <f t="shared" si="1"/>
        <v>0</v>
      </c>
    </row>
    <row r="19" spans="1:22" s="7" customFormat="1" ht="38.25" x14ac:dyDescent="0.2">
      <c r="A19" s="4">
        <v>13</v>
      </c>
      <c r="B19" s="6" t="s">
        <v>46</v>
      </c>
      <c r="C19" s="6" t="s">
        <v>21</v>
      </c>
      <c r="D19" s="10" t="s">
        <v>13</v>
      </c>
      <c r="E19" s="26"/>
      <c r="F19" s="26"/>
      <c r="G19" s="47">
        <f t="shared" si="2"/>
        <v>8</v>
      </c>
      <c r="H19" s="24">
        <f t="shared" si="3"/>
        <v>0</v>
      </c>
      <c r="I19" s="54"/>
      <c r="J19" s="54"/>
      <c r="K19" s="51"/>
      <c r="L19" s="51"/>
      <c r="M19" s="52">
        <v>2</v>
      </c>
      <c r="N19" s="25">
        <f t="shared" si="6"/>
        <v>0</v>
      </c>
      <c r="O19" s="53">
        <v>6</v>
      </c>
      <c r="P19" s="44">
        <f t="shared" si="0"/>
        <v>0</v>
      </c>
      <c r="Q19" s="54"/>
      <c r="R19" s="54"/>
      <c r="S19" s="51"/>
      <c r="T19" s="51"/>
      <c r="U19" s="54"/>
      <c r="V19" s="54"/>
    </row>
    <row r="20" spans="1:22" s="7" customFormat="1" ht="38.25" x14ac:dyDescent="0.2">
      <c r="A20" s="4">
        <v>14</v>
      </c>
      <c r="B20" s="6" t="s">
        <v>47</v>
      </c>
      <c r="C20" s="6" t="s">
        <v>22</v>
      </c>
      <c r="D20" s="10" t="s">
        <v>13</v>
      </c>
      <c r="E20" s="26"/>
      <c r="F20" s="26"/>
      <c r="G20" s="47">
        <f t="shared" si="2"/>
        <v>12</v>
      </c>
      <c r="H20" s="24">
        <f t="shared" si="3"/>
        <v>0</v>
      </c>
      <c r="I20" s="54"/>
      <c r="J20" s="54"/>
      <c r="K20" s="51"/>
      <c r="L20" s="51"/>
      <c r="M20" s="52">
        <v>1</v>
      </c>
      <c r="N20" s="25">
        <f t="shared" si="6"/>
        <v>0</v>
      </c>
      <c r="O20" s="53">
        <v>6</v>
      </c>
      <c r="P20" s="44">
        <f t="shared" si="0"/>
        <v>0</v>
      </c>
      <c r="Q20" s="54"/>
      <c r="R20" s="54"/>
      <c r="S20" s="51"/>
      <c r="T20" s="51"/>
      <c r="U20" s="5">
        <v>5</v>
      </c>
      <c r="V20" s="25">
        <f t="shared" si="1"/>
        <v>0</v>
      </c>
    </row>
    <row r="21" spans="1:22" s="7" customFormat="1" ht="38.25" x14ac:dyDescent="0.2">
      <c r="A21" s="4">
        <v>15</v>
      </c>
      <c r="B21" s="6" t="s">
        <v>48</v>
      </c>
      <c r="C21" s="6" t="s">
        <v>23</v>
      </c>
      <c r="D21" s="10" t="s">
        <v>13</v>
      </c>
      <c r="E21" s="26"/>
      <c r="F21" s="26"/>
      <c r="G21" s="47">
        <f t="shared" si="2"/>
        <v>7</v>
      </c>
      <c r="H21" s="24">
        <f t="shared" si="3"/>
        <v>0</v>
      </c>
      <c r="I21" s="54"/>
      <c r="J21" s="54"/>
      <c r="K21" s="51"/>
      <c r="L21" s="51"/>
      <c r="M21" s="52">
        <v>1</v>
      </c>
      <c r="N21" s="25">
        <f t="shared" si="6"/>
        <v>0</v>
      </c>
      <c r="O21" s="53">
        <v>6</v>
      </c>
      <c r="P21" s="44">
        <f t="shared" si="0"/>
        <v>0</v>
      </c>
      <c r="Q21" s="54"/>
      <c r="R21" s="54"/>
      <c r="S21" s="51"/>
      <c r="T21" s="51"/>
      <c r="U21" s="54"/>
      <c r="V21" s="54"/>
    </row>
    <row r="22" spans="1:22" s="7" customFormat="1" ht="38.25" x14ac:dyDescent="0.2">
      <c r="A22" s="4">
        <v>16</v>
      </c>
      <c r="B22" s="6" t="s">
        <v>43</v>
      </c>
      <c r="C22" s="6" t="s">
        <v>24</v>
      </c>
      <c r="D22" s="10" t="s">
        <v>13</v>
      </c>
      <c r="E22" s="26"/>
      <c r="F22" s="26"/>
      <c r="G22" s="47">
        <f t="shared" si="2"/>
        <v>14</v>
      </c>
      <c r="H22" s="24">
        <f t="shared" si="3"/>
        <v>0</v>
      </c>
      <c r="I22" s="54"/>
      <c r="J22" s="54"/>
      <c r="K22" s="51"/>
      <c r="L22" s="51"/>
      <c r="M22" s="52">
        <v>3</v>
      </c>
      <c r="N22" s="25">
        <f t="shared" si="6"/>
        <v>0</v>
      </c>
      <c r="O22" s="53">
        <v>6</v>
      </c>
      <c r="P22" s="44">
        <f t="shared" si="0"/>
        <v>0</v>
      </c>
      <c r="Q22" s="54"/>
      <c r="R22" s="54"/>
      <c r="S22" s="51"/>
      <c r="T22" s="51"/>
      <c r="U22" s="5">
        <v>5</v>
      </c>
      <c r="V22" s="25">
        <f t="shared" si="1"/>
        <v>0</v>
      </c>
    </row>
    <row r="23" spans="1:22" s="7" customFormat="1" ht="25.5" x14ac:dyDescent="0.2">
      <c r="A23" s="4">
        <v>17</v>
      </c>
      <c r="B23" s="6" t="s">
        <v>42</v>
      </c>
      <c r="C23" s="6" t="s">
        <v>25</v>
      </c>
      <c r="D23" s="10" t="s">
        <v>11</v>
      </c>
      <c r="E23" s="26"/>
      <c r="F23" s="26"/>
      <c r="G23" s="47">
        <f t="shared" si="2"/>
        <v>7</v>
      </c>
      <c r="H23" s="24">
        <f t="shared" si="3"/>
        <v>0</v>
      </c>
      <c r="I23" s="54"/>
      <c r="J23" s="54"/>
      <c r="K23" s="51"/>
      <c r="L23" s="51"/>
      <c r="M23" s="52">
        <v>1</v>
      </c>
      <c r="N23" s="25">
        <f t="shared" si="6"/>
        <v>0</v>
      </c>
      <c r="O23" s="53">
        <v>6</v>
      </c>
      <c r="P23" s="44">
        <f t="shared" si="0"/>
        <v>0</v>
      </c>
      <c r="Q23" s="54"/>
      <c r="R23" s="54"/>
      <c r="S23" s="51"/>
      <c r="T23" s="51"/>
      <c r="U23" s="54"/>
      <c r="V23" s="54"/>
    </row>
    <row r="24" spans="1:22" s="7" customFormat="1" ht="25.5" x14ac:dyDescent="0.2">
      <c r="A24" s="4">
        <v>18</v>
      </c>
      <c r="B24" s="6" t="s">
        <v>97</v>
      </c>
      <c r="C24" s="6" t="s">
        <v>17</v>
      </c>
      <c r="D24" s="10" t="s">
        <v>7</v>
      </c>
      <c r="E24" s="26"/>
      <c r="F24" s="26"/>
      <c r="G24" s="47">
        <f t="shared" si="2"/>
        <v>108</v>
      </c>
      <c r="H24" s="24">
        <f t="shared" si="3"/>
        <v>0</v>
      </c>
      <c r="I24" s="5">
        <v>1</v>
      </c>
      <c r="J24" s="25">
        <f t="shared" ref="J24:J34" si="9">ROUND((I24*F24),2)</f>
        <v>0</v>
      </c>
      <c r="K24" s="51"/>
      <c r="L24" s="51"/>
      <c r="M24" s="52">
        <v>101</v>
      </c>
      <c r="N24" s="25">
        <f t="shared" si="6"/>
        <v>0</v>
      </c>
      <c r="O24" s="53">
        <v>6</v>
      </c>
      <c r="P24" s="44">
        <f t="shared" si="0"/>
        <v>0</v>
      </c>
      <c r="Q24" s="54"/>
      <c r="R24" s="54"/>
      <c r="S24" s="51"/>
      <c r="T24" s="51"/>
      <c r="U24" s="54"/>
      <c r="V24" s="54"/>
    </row>
    <row r="25" spans="1:22" s="7" customFormat="1" ht="38.25" x14ac:dyDescent="0.2">
      <c r="A25" s="4">
        <v>19</v>
      </c>
      <c r="B25" s="6" t="s">
        <v>65</v>
      </c>
      <c r="C25" s="6" t="s">
        <v>36</v>
      </c>
      <c r="D25" s="10" t="s">
        <v>9</v>
      </c>
      <c r="E25" s="26"/>
      <c r="F25" s="26"/>
      <c r="G25" s="47">
        <f t="shared" si="2"/>
        <v>9</v>
      </c>
      <c r="H25" s="24">
        <f t="shared" si="3"/>
        <v>0</v>
      </c>
      <c r="I25" s="5">
        <v>2</v>
      </c>
      <c r="J25" s="25">
        <f t="shared" si="9"/>
        <v>0</v>
      </c>
      <c r="K25" s="51"/>
      <c r="L25" s="51"/>
      <c r="M25" s="52">
        <v>1</v>
      </c>
      <c r="N25" s="25">
        <f t="shared" si="6"/>
        <v>0</v>
      </c>
      <c r="O25" s="53">
        <v>6</v>
      </c>
      <c r="P25" s="44">
        <f t="shared" si="0"/>
        <v>0</v>
      </c>
      <c r="Q25" s="54"/>
      <c r="R25" s="54"/>
      <c r="S25" s="51"/>
      <c r="T25" s="51"/>
      <c r="U25" s="54"/>
      <c r="V25" s="54"/>
    </row>
    <row r="26" spans="1:22" s="7" customFormat="1" ht="38.25" x14ac:dyDescent="0.2">
      <c r="A26" s="4">
        <v>20</v>
      </c>
      <c r="B26" s="6" t="s">
        <v>66</v>
      </c>
      <c r="C26" s="6" t="s">
        <v>35</v>
      </c>
      <c r="D26" s="10" t="s">
        <v>8</v>
      </c>
      <c r="E26" s="26"/>
      <c r="F26" s="26"/>
      <c r="G26" s="47">
        <f t="shared" si="2"/>
        <v>9</v>
      </c>
      <c r="H26" s="24">
        <f t="shared" si="3"/>
        <v>0</v>
      </c>
      <c r="I26" s="5">
        <v>2</v>
      </c>
      <c r="J26" s="25">
        <f t="shared" si="9"/>
        <v>0</v>
      </c>
      <c r="K26" s="51"/>
      <c r="L26" s="51"/>
      <c r="M26" s="52">
        <v>1</v>
      </c>
      <c r="N26" s="25">
        <f t="shared" si="6"/>
        <v>0</v>
      </c>
      <c r="O26" s="53">
        <v>6</v>
      </c>
      <c r="P26" s="44">
        <f t="shared" si="0"/>
        <v>0</v>
      </c>
      <c r="Q26" s="54"/>
      <c r="R26" s="54"/>
      <c r="S26" s="51"/>
      <c r="T26" s="51"/>
      <c r="U26" s="54"/>
      <c r="V26" s="54"/>
    </row>
    <row r="27" spans="1:22" s="7" customFormat="1" ht="51" x14ac:dyDescent="0.2">
      <c r="A27" s="4">
        <v>21</v>
      </c>
      <c r="B27" s="6" t="s">
        <v>49</v>
      </c>
      <c r="C27" s="6" t="s">
        <v>18</v>
      </c>
      <c r="D27" s="10" t="s">
        <v>2</v>
      </c>
      <c r="E27" s="26"/>
      <c r="F27" s="26"/>
      <c r="G27" s="47">
        <f t="shared" si="2"/>
        <v>63</v>
      </c>
      <c r="H27" s="24">
        <f t="shared" si="3"/>
        <v>0</v>
      </c>
      <c r="I27" s="5">
        <v>1</v>
      </c>
      <c r="J27" s="25">
        <f t="shared" si="9"/>
        <v>0</v>
      </c>
      <c r="K27" s="51"/>
      <c r="L27" s="51"/>
      <c r="M27" s="52">
        <v>56</v>
      </c>
      <c r="N27" s="25">
        <f t="shared" si="6"/>
        <v>0</v>
      </c>
      <c r="O27" s="53">
        <v>6</v>
      </c>
      <c r="P27" s="44">
        <f t="shared" si="0"/>
        <v>0</v>
      </c>
      <c r="Q27" s="54"/>
      <c r="R27" s="54"/>
      <c r="S27" s="51"/>
      <c r="T27" s="51"/>
      <c r="U27" s="54"/>
      <c r="V27" s="54"/>
    </row>
    <row r="28" spans="1:22" s="7" customFormat="1" ht="38.25" x14ac:dyDescent="0.2">
      <c r="A28" s="4">
        <v>22</v>
      </c>
      <c r="B28" s="6" t="s">
        <v>15</v>
      </c>
      <c r="C28" s="6" t="s">
        <v>37</v>
      </c>
      <c r="D28" s="10" t="s">
        <v>11</v>
      </c>
      <c r="E28" s="26"/>
      <c r="F28" s="26"/>
      <c r="G28" s="47">
        <f t="shared" si="2"/>
        <v>10</v>
      </c>
      <c r="H28" s="24">
        <f t="shared" si="3"/>
        <v>0</v>
      </c>
      <c r="I28" s="5">
        <v>1</v>
      </c>
      <c r="J28" s="25">
        <f t="shared" si="9"/>
        <v>0</v>
      </c>
      <c r="K28" s="51"/>
      <c r="L28" s="51"/>
      <c r="M28" s="52">
        <v>3</v>
      </c>
      <c r="N28" s="25">
        <f t="shared" si="6"/>
        <v>0</v>
      </c>
      <c r="O28" s="53">
        <v>6</v>
      </c>
      <c r="P28" s="44">
        <f t="shared" si="0"/>
        <v>0</v>
      </c>
      <c r="Q28" s="54"/>
      <c r="R28" s="54"/>
      <c r="S28" s="51"/>
      <c r="T28" s="51"/>
      <c r="U28" s="54"/>
      <c r="V28" s="54"/>
    </row>
    <row r="29" spans="1:22" s="7" customFormat="1" ht="45" customHeight="1" x14ac:dyDescent="0.2">
      <c r="A29" s="4">
        <v>23</v>
      </c>
      <c r="B29" s="6" t="s">
        <v>57</v>
      </c>
      <c r="C29" s="6" t="s">
        <v>55</v>
      </c>
      <c r="D29" s="10" t="s">
        <v>1</v>
      </c>
      <c r="E29" s="26"/>
      <c r="F29" s="26"/>
      <c r="G29" s="47">
        <f t="shared" si="2"/>
        <v>8</v>
      </c>
      <c r="H29" s="24">
        <f t="shared" si="3"/>
        <v>0</v>
      </c>
      <c r="I29" s="5">
        <v>1</v>
      </c>
      <c r="J29" s="25">
        <f t="shared" si="9"/>
        <v>0</v>
      </c>
      <c r="K29" s="51"/>
      <c r="L29" s="51"/>
      <c r="M29" s="52">
        <v>1</v>
      </c>
      <c r="N29" s="25">
        <f t="shared" si="6"/>
        <v>0</v>
      </c>
      <c r="O29" s="53">
        <v>6</v>
      </c>
      <c r="P29" s="44">
        <f t="shared" si="0"/>
        <v>0</v>
      </c>
      <c r="Q29" s="54"/>
      <c r="R29" s="54"/>
      <c r="S29" s="51"/>
      <c r="T29" s="51"/>
      <c r="U29" s="54"/>
      <c r="V29" s="54"/>
    </row>
    <row r="30" spans="1:22" s="7" customFormat="1" ht="47.25" customHeight="1" x14ac:dyDescent="0.2">
      <c r="A30" s="4">
        <v>24</v>
      </c>
      <c r="B30" s="6" t="s">
        <v>64</v>
      </c>
      <c r="C30" s="6" t="s">
        <v>60</v>
      </c>
      <c r="D30" s="10" t="s">
        <v>1</v>
      </c>
      <c r="E30" s="26"/>
      <c r="F30" s="26"/>
      <c r="G30" s="47">
        <f t="shared" si="2"/>
        <v>8</v>
      </c>
      <c r="H30" s="24">
        <f t="shared" si="3"/>
        <v>0</v>
      </c>
      <c r="I30" s="5">
        <v>1</v>
      </c>
      <c r="J30" s="25">
        <f t="shared" si="9"/>
        <v>0</v>
      </c>
      <c r="K30" s="51"/>
      <c r="L30" s="51"/>
      <c r="M30" s="52">
        <v>1</v>
      </c>
      <c r="N30" s="25">
        <f t="shared" si="6"/>
        <v>0</v>
      </c>
      <c r="O30" s="53">
        <v>6</v>
      </c>
      <c r="P30" s="44">
        <f t="shared" si="0"/>
        <v>0</v>
      </c>
      <c r="Q30" s="54"/>
      <c r="R30" s="54"/>
      <c r="S30" s="51"/>
      <c r="T30" s="51"/>
      <c r="U30" s="54"/>
      <c r="V30" s="54"/>
    </row>
    <row r="31" spans="1:22" s="7" customFormat="1" ht="47.25" customHeight="1" x14ac:dyDescent="0.2">
      <c r="A31" s="4">
        <v>25</v>
      </c>
      <c r="B31" s="6" t="s">
        <v>58</v>
      </c>
      <c r="C31" s="6" t="s">
        <v>59</v>
      </c>
      <c r="D31" s="10" t="s">
        <v>1</v>
      </c>
      <c r="E31" s="26"/>
      <c r="F31" s="26"/>
      <c r="G31" s="47">
        <f t="shared" si="2"/>
        <v>12</v>
      </c>
      <c r="H31" s="24">
        <f t="shared" si="3"/>
        <v>0</v>
      </c>
      <c r="I31" s="5">
        <v>1</v>
      </c>
      <c r="J31" s="25">
        <f t="shared" si="9"/>
        <v>0</v>
      </c>
      <c r="K31" s="51"/>
      <c r="L31" s="51"/>
      <c r="M31" s="52">
        <v>5</v>
      </c>
      <c r="N31" s="25">
        <f t="shared" si="6"/>
        <v>0</v>
      </c>
      <c r="O31" s="53">
        <v>6</v>
      </c>
      <c r="P31" s="44">
        <f t="shared" si="0"/>
        <v>0</v>
      </c>
      <c r="Q31" s="54"/>
      <c r="R31" s="54"/>
      <c r="S31" s="51"/>
      <c r="T31" s="51"/>
      <c r="U31" s="54"/>
      <c r="V31" s="54"/>
    </row>
    <row r="32" spans="1:22" s="7" customFormat="1" ht="47.25" customHeight="1" x14ac:dyDescent="0.2">
      <c r="A32" s="4">
        <v>26</v>
      </c>
      <c r="B32" s="6" t="s">
        <v>62</v>
      </c>
      <c r="C32" s="6" t="s">
        <v>63</v>
      </c>
      <c r="D32" s="10" t="s">
        <v>1</v>
      </c>
      <c r="E32" s="26"/>
      <c r="F32" s="26"/>
      <c r="G32" s="47">
        <f t="shared" si="2"/>
        <v>8</v>
      </c>
      <c r="H32" s="24">
        <f t="shared" si="3"/>
        <v>0</v>
      </c>
      <c r="I32" s="5">
        <v>1</v>
      </c>
      <c r="J32" s="25">
        <f t="shared" si="9"/>
        <v>0</v>
      </c>
      <c r="K32" s="51"/>
      <c r="L32" s="51"/>
      <c r="M32" s="52">
        <v>1</v>
      </c>
      <c r="N32" s="25">
        <f t="shared" si="6"/>
        <v>0</v>
      </c>
      <c r="O32" s="53">
        <v>6</v>
      </c>
      <c r="P32" s="44">
        <f t="shared" si="0"/>
        <v>0</v>
      </c>
      <c r="Q32" s="54"/>
      <c r="R32" s="54"/>
      <c r="S32" s="51"/>
      <c r="T32" s="51"/>
      <c r="U32" s="54"/>
      <c r="V32" s="54"/>
    </row>
    <row r="33" spans="1:22" s="7" customFormat="1" ht="47.25" customHeight="1" x14ac:dyDescent="0.2">
      <c r="A33" s="4">
        <v>27</v>
      </c>
      <c r="B33" s="5" t="s">
        <v>56</v>
      </c>
      <c r="C33" s="6" t="s">
        <v>61</v>
      </c>
      <c r="D33" s="10" t="s">
        <v>1</v>
      </c>
      <c r="E33" s="26"/>
      <c r="F33" s="26"/>
      <c r="G33" s="47">
        <f t="shared" si="2"/>
        <v>18</v>
      </c>
      <c r="H33" s="24">
        <f t="shared" si="3"/>
        <v>0</v>
      </c>
      <c r="I33" s="5">
        <v>2</v>
      </c>
      <c r="J33" s="25">
        <f t="shared" si="9"/>
        <v>0</v>
      </c>
      <c r="K33" s="51"/>
      <c r="L33" s="51"/>
      <c r="M33" s="52">
        <v>5</v>
      </c>
      <c r="N33" s="25">
        <f t="shared" si="6"/>
        <v>0</v>
      </c>
      <c r="O33" s="53">
        <v>6</v>
      </c>
      <c r="P33" s="44">
        <f t="shared" si="0"/>
        <v>0</v>
      </c>
      <c r="Q33" s="54"/>
      <c r="R33" s="54"/>
      <c r="S33" s="51"/>
      <c r="T33" s="51"/>
      <c r="U33" s="5">
        <v>5</v>
      </c>
      <c r="V33" s="25">
        <f t="shared" si="1"/>
        <v>0</v>
      </c>
    </row>
    <row r="34" spans="1:22" s="7" customFormat="1" ht="47.25" customHeight="1" x14ac:dyDescent="0.2">
      <c r="A34" s="39">
        <v>28</v>
      </c>
      <c r="B34" s="35" t="s">
        <v>70</v>
      </c>
      <c r="C34" s="40" t="s">
        <v>71</v>
      </c>
      <c r="D34" s="41" t="s">
        <v>72</v>
      </c>
      <c r="E34" s="34"/>
      <c r="F34" s="34"/>
      <c r="G34" s="47">
        <f t="shared" si="2"/>
        <v>10</v>
      </c>
      <c r="H34" s="43">
        <f t="shared" si="3"/>
        <v>0</v>
      </c>
      <c r="I34" s="5">
        <v>2</v>
      </c>
      <c r="J34" s="25">
        <f t="shared" si="9"/>
        <v>0</v>
      </c>
      <c r="K34" s="51"/>
      <c r="L34" s="51"/>
      <c r="M34" s="52">
        <v>2</v>
      </c>
      <c r="N34" s="25">
        <f t="shared" si="6"/>
        <v>0</v>
      </c>
      <c r="O34" s="53">
        <v>6</v>
      </c>
      <c r="P34" s="44">
        <f t="shared" si="0"/>
        <v>0</v>
      </c>
      <c r="Q34" s="54"/>
      <c r="R34" s="54"/>
      <c r="S34" s="51"/>
      <c r="T34" s="51"/>
      <c r="U34" s="54"/>
      <c r="V34" s="54"/>
    </row>
    <row r="35" spans="1:22" ht="135" customHeight="1" x14ac:dyDescent="0.2">
      <c r="A35" s="55"/>
      <c r="B35" s="53"/>
      <c r="C35" s="53"/>
      <c r="D35" s="36"/>
      <c r="E35" s="56" t="s">
        <v>92</v>
      </c>
      <c r="F35" s="57"/>
      <c r="G35" s="58"/>
      <c r="H35" s="42">
        <f>SUM(H7:H34)</f>
        <v>0</v>
      </c>
      <c r="I35" s="37"/>
      <c r="J35" s="38">
        <f>SUM(J7:J34)</f>
        <v>0</v>
      </c>
      <c r="K35" s="37"/>
      <c r="L35" s="38">
        <f>SUM(L7:L34)</f>
        <v>0</v>
      </c>
      <c r="M35" s="37"/>
      <c r="N35" s="38">
        <f>SUM(N7:N34)</f>
        <v>0</v>
      </c>
      <c r="O35" s="37"/>
      <c r="P35" s="38">
        <f>SUM(P7:P34)</f>
        <v>0</v>
      </c>
      <c r="Q35" s="37"/>
      <c r="R35" s="38">
        <f>SUM(R7:R34)</f>
        <v>0</v>
      </c>
      <c r="S35" s="37"/>
      <c r="T35" s="38">
        <f>SUM(T7:T34)</f>
        <v>0</v>
      </c>
      <c r="U35" s="37"/>
      <c r="V35" s="38">
        <f>SUM(V7:V34)</f>
        <v>0</v>
      </c>
    </row>
    <row r="36" spans="1:22" x14ac:dyDescent="0.2">
      <c r="C36" s="14"/>
      <c r="D36" s="14"/>
      <c r="E36" s="14"/>
      <c r="F36" s="14"/>
      <c r="G36" s="14"/>
      <c r="H36" s="14"/>
    </row>
    <row r="38" spans="1:22" ht="51" customHeight="1" x14ac:dyDescent="0.2">
      <c r="B38" s="32" t="s">
        <v>78</v>
      </c>
      <c r="C38" s="32"/>
    </row>
    <row r="39" spans="1:22" ht="15" x14ac:dyDescent="0.2">
      <c r="B39" s="33" t="s">
        <v>79</v>
      </c>
      <c r="C39" s="33" t="s">
        <v>80</v>
      </c>
    </row>
  </sheetData>
  <mergeCells count="4">
    <mergeCell ref="E35:G35"/>
    <mergeCell ref="A1:D1"/>
    <mergeCell ref="A3:B3"/>
    <mergeCell ref="D5:E5"/>
  </mergeCells>
  <pageMargins left="0.7" right="0.7" top="0.75" bottom="0.75" header="0.3" footer="0.3"/>
  <pageSetup paperSize="9" scale="2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8932C6-DFDA-422E-8D88-60D43349F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A43097-4ABE-463F-99D5-E29BD87F18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FE3F33-7818-48E3-ADE7-E7F5CEC24455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2020-06-08T08:44:58Z</dcterms:modified>
</cp:coreProperties>
</file>